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drazy\Downloads\"/>
    </mc:Choice>
  </mc:AlternateContent>
  <xr:revisionPtr revIDLastSave="0" documentId="13_ncr:1_{F2C1CCBA-06D3-4DB3-B513-0DC7AB4778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alkulacja ceny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H11" i="1" s="1"/>
  <c r="D9" i="1"/>
  <c r="H9" i="1" s="1"/>
  <c r="E7" i="1"/>
  <c r="F7" i="1" s="1"/>
  <c r="H7" i="1" s="1"/>
  <c r="D7" i="1"/>
  <c r="E5" i="1"/>
  <c r="F5" i="1" s="1"/>
  <c r="H5" i="1" s="1"/>
  <c r="D5" i="1"/>
  <c r="D3" i="1"/>
  <c r="H3" i="1" s="1"/>
  <c r="D12" i="1" l="1"/>
</calcChain>
</file>

<file path=xl/sharedStrings.xml><?xml version="1.0" encoding="utf-8"?>
<sst xmlns="http://schemas.openxmlformats.org/spreadsheetml/2006/main" count="39" uniqueCount="35">
  <si>
    <t>Lp.</t>
  </si>
  <si>
    <t>Stawka podatku VAT</t>
  </si>
  <si>
    <t>Cena netto za 1 kilometr jazdy po Polsce (bez kosztów paliwa)</t>
  </si>
  <si>
    <t>Cena brutto za 1 kilometr jazdy na terenie Polski (bez kosztów paliwa)</t>
  </si>
  <si>
    <t>Cena netto za 1 kilometr jazdy na terenie Polski wraz z kosztami paliwa</t>
  </si>
  <si>
    <t>Cena brutto za 1 kilometr jazdy na terenie Polski wraz z kosztami paliwa</t>
  </si>
  <si>
    <t>Ilość kilometrów jazdy na terenie Polski przyjęta na potrzeby kalkulacji oferty</t>
  </si>
  <si>
    <t>Cena netto za 1 kilometr jazdy poza granicami kraju (bez kosztów paliwa)</t>
  </si>
  <si>
    <t>Cena brutto za 1 kilometr jazdy poza granicami kraju (bez kosztów paliwa)</t>
  </si>
  <si>
    <t>Cena netto za 1 kilometr jazdy poza granicami kraju wraz z kosztami paliwa</t>
  </si>
  <si>
    <t>Cena brutto za 1 kilometr jazdy poza granicami kraju wraz z kosztami paliwa</t>
  </si>
  <si>
    <t>Ilość kilometrów jazdy poza granicami kraju przyjęta na potrzeby kalkulacji oferty</t>
  </si>
  <si>
    <t>INFORMACJE DODATKOWE</t>
  </si>
  <si>
    <t>Na potrzeby ustalenia wynagrodzenia Wykonawcy przyjęto średnie spalanie pojazdu, w litrach na 100 km:</t>
  </si>
  <si>
    <t>UWAGA Jest to wartość niezmienna dla danej części zamówienia przez cały okres jego realizacji i wynagrodzenie wykonawcy będzie ustalane z jej wykorzystaniem, niezależnie od tego jaki pojazd zostanie rzeczywiście użyty do realizacji zamówienia.</t>
  </si>
  <si>
    <r>
      <rPr>
        <b/>
        <sz val="13"/>
        <color indexed="8"/>
        <rFont val="Calibri"/>
        <family val="2"/>
        <charset val="238"/>
      </rPr>
      <t>UWAGA  Wykonawca wypełnia wyłącznie pola oznaczone kolorem zielonym</t>
    </r>
  </si>
  <si>
    <t>Na potrzeby kalkulacji ceny oferty przyjęto hurtową cenę paliwa w zł netto (bez VAT) za litr oleju napędowego:</t>
  </si>
  <si>
    <r>
      <rPr>
        <b/>
        <i/>
        <sz val="12"/>
        <color indexed="8"/>
        <rFont val="Calibri"/>
        <family val="2"/>
        <charset val="238"/>
      </rPr>
      <t xml:space="preserve">UWAGA Cena hurtowa oleju napędowego netto została wskazana w sposób hipotetyczny, na potrzeby kalkulacji ceny ofertowej. Ustalenie wynagrodzenia Wykonawcy w toku realizacji umowy będzie dokonywana w oparciu rozliczenie kilometrowe oraz cenę hurtową netto dla Oleju Napędowy Ekodiesel  w danym dniu publikowaną na stronie: </t>
    </r>
    <r>
      <rPr>
        <b/>
        <i/>
        <u/>
        <sz val="12"/>
        <color indexed="13"/>
        <rFont val="Calibri"/>
        <family val="2"/>
        <charset val="238"/>
      </rPr>
      <t>www.orlen.pl/pl/dla-biznesu/hurtowe-ceny-paliw</t>
    </r>
  </si>
  <si>
    <t>Cena netto za 1 godzinę jazdy po Krakowie</t>
  </si>
  <si>
    <t>Cena brutto za 1 godzinę jazdy po Krakowie</t>
  </si>
  <si>
    <t>Ilość godzin jazdy po Krakowie przyjęta na potrzeby kalkulacji oferty</t>
  </si>
  <si>
    <t>Cena brutto wynajmu za 1 metr sześcienny skrzyń za 24 godziny wynajmu</t>
  </si>
  <si>
    <t>Cena netto wynajmu za 1 metr sześcienny skrzyń za 24 godziny</t>
  </si>
  <si>
    <t>Ilość osobogodzin przyjęta na potrzeby kalkulacji</t>
  </si>
  <si>
    <t xml:space="preserve">KALKULACJA CENY OFERTY W ZAKRESIE CZĘSCI II PRZEDMIOTU ZAMÓWIENIA </t>
  </si>
  <si>
    <t>Cena (brutto) przyjęta na potrzeby kalkulacji oferty - jazda po Krakowie</t>
  </si>
  <si>
    <t>Cena (brutto) przyjęta na potrzeby kalkulacji oferty - jazda na terenie Polski</t>
  </si>
  <si>
    <t>Cena (brutto) przyjęta na potrzeby kalkulacji oferty - jazda poza granicami kraju</t>
  </si>
  <si>
    <t>Cena (brutto) przyjęta na potrzeby kalkulacji oferty - wynajem skrzyń</t>
  </si>
  <si>
    <t>CAŁKOWITA CENA OFERTOWA (brutto):</t>
  </si>
  <si>
    <t>Ilość dób wynajmu skrzyń przyjęta na potrzeby kalkulacji oferty</t>
  </si>
  <si>
    <t>Cena netto za 1 osobogodzinę usługi specjalistycznego pakowania</t>
  </si>
  <si>
    <t xml:space="preserve">Cena brutto za 1 osobogidznę usługi specjalistycznego pakowania </t>
  </si>
  <si>
    <t>Cena (brutto) przyjęta na potrzeby kalkulacji - usługa specjalistycznego pakowania</t>
  </si>
  <si>
    <t>Ilość metrów sześciennych skrzyń (w ramach jednej doby) przyjęta na potrzeby kalkulacji oferty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</si>
</sst>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zł-415]"/>
    <numFmt numFmtId="165" formatCode="&quot; &quot;* #,##0.00&quot; km&quot;;&quot;-&quot;* #,##0.00&quot;    &quot;;&quot; &quot;* &quot;-&quot;??&quot;    &quot;"/>
    <numFmt numFmtId="166" formatCode="0.00\ [$zł-415]"/>
  </numFmts>
  <fonts count="11" x14ac:knownFonts="1">
    <font>
      <sz val="11"/>
      <color indexed="8"/>
      <name val="Calibri"/>
    </font>
    <font>
      <sz val="13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i/>
      <u/>
      <sz val="12"/>
      <color indexed="13"/>
      <name val="Calibri"/>
      <family val="2"/>
      <charset val="238"/>
    </font>
    <font>
      <sz val="14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</borders>
  <cellStyleXfs count="1">
    <xf numFmtId="0" fontId="0" fillId="0" borderId="0" applyNumberFormat="0" applyFill="0" applyBorder="0" applyProtection="0"/>
  </cellStyleXfs>
  <cellXfs count="43">
    <xf numFmtId="0" fontId="0" fillId="0" borderId="0" xfId="0"/>
    <xf numFmtId="0" fontId="0" fillId="0" borderId="0" xfId="0" applyNumberFormat="1"/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9" fontId="3" fillId="2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horizontal="right" vertical="center"/>
    </xf>
    <xf numFmtId="49" fontId="6" fillId="5" borderId="1" xfId="0" applyNumberFormat="1" applyFont="1" applyFill="1" applyBorder="1" applyAlignment="1">
      <alignment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/>
    </xf>
    <xf numFmtId="0" fontId="0" fillId="0" borderId="0" xfId="0" applyNumberFormat="1" applyFill="1"/>
    <xf numFmtId="49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right" vertical="center"/>
    </xf>
    <xf numFmtId="164" fontId="3" fillId="0" borderId="8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3" xfId="0" applyBorder="1"/>
    <xf numFmtId="0" fontId="4" fillId="0" borderId="1" xfId="0" applyFont="1" applyBorder="1"/>
    <xf numFmtId="49" fontId="6" fillId="4" borderId="1" xfId="0" applyNumberFormat="1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9CD90"/>
      <rgbColor rgb="FFF6BE98"/>
      <rgbColor rgb="FFFFFFFF"/>
      <rgbColor rgb="FFFFDF7F"/>
      <rgbColor rgb="FF0563C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rlen.pl/pl/dla-biznesu/hurtowe-ceny-pali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showGridLines="0" tabSelected="1" zoomScale="46" zoomScaleNormal="69" workbookViewId="0">
      <selection activeCell="F13" sqref="F13"/>
    </sheetView>
  </sheetViews>
  <sheetFormatPr defaultColWidth="8.81640625" defaultRowHeight="16.75" customHeight="1" x14ac:dyDescent="0.35"/>
  <cols>
    <col min="1" max="1" width="8.81640625" style="1" customWidth="1"/>
    <col min="2" max="2" width="33.453125" style="1" customWidth="1"/>
    <col min="3" max="3" width="36.453125" style="1" customWidth="1"/>
    <col min="4" max="8" width="37.1796875" style="1" customWidth="1"/>
    <col min="9" max="9" width="8.81640625" style="1" customWidth="1"/>
    <col min="10" max="16384" width="8.81640625" style="1"/>
  </cols>
  <sheetData>
    <row r="1" spans="1:8" ht="74.650000000000006" customHeight="1" x14ac:dyDescent="0.35">
      <c r="A1" s="2" t="s">
        <v>0</v>
      </c>
      <c r="B1" s="30" t="s">
        <v>24</v>
      </c>
      <c r="C1" s="31"/>
      <c r="D1" s="31"/>
      <c r="E1" s="31"/>
      <c r="F1" s="31"/>
      <c r="G1" s="31"/>
      <c r="H1" s="31"/>
    </row>
    <row r="2" spans="1:8" ht="89.25" customHeight="1" x14ac:dyDescent="0.35">
      <c r="A2" s="35">
        <v>1</v>
      </c>
      <c r="B2" s="18" t="s">
        <v>18</v>
      </c>
      <c r="C2" s="4" t="s">
        <v>1</v>
      </c>
      <c r="D2" s="18" t="s">
        <v>19</v>
      </c>
      <c r="E2" s="27"/>
      <c r="F2" s="27"/>
      <c r="G2" s="18" t="s">
        <v>20</v>
      </c>
      <c r="H2" s="4" t="s">
        <v>25</v>
      </c>
    </row>
    <row r="3" spans="1:8" ht="81" customHeight="1" x14ac:dyDescent="0.35">
      <c r="A3" s="31"/>
      <c r="B3" s="5">
        <v>0</v>
      </c>
      <c r="C3" s="6">
        <v>0</v>
      </c>
      <c r="D3" s="7">
        <f>B3*(1+C3)</f>
        <v>0</v>
      </c>
      <c r="E3" s="27"/>
      <c r="F3" s="28"/>
      <c r="G3" s="22">
        <v>10</v>
      </c>
      <c r="H3" s="8">
        <f>D3*G3</f>
        <v>0</v>
      </c>
    </row>
    <row r="4" spans="1:8" ht="104.15" customHeight="1" x14ac:dyDescent="0.35">
      <c r="A4" s="35">
        <v>2</v>
      </c>
      <c r="B4" s="10" t="s">
        <v>2</v>
      </c>
      <c r="C4" s="10" t="s">
        <v>1</v>
      </c>
      <c r="D4" s="10" t="s">
        <v>3</v>
      </c>
      <c r="E4" s="10" t="s">
        <v>4</v>
      </c>
      <c r="F4" s="10" t="s">
        <v>5</v>
      </c>
      <c r="G4" s="10" t="s">
        <v>6</v>
      </c>
      <c r="H4" s="4" t="s">
        <v>26</v>
      </c>
    </row>
    <row r="5" spans="1:8" ht="104.15" customHeight="1" x14ac:dyDescent="0.35">
      <c r="A5" s="31"/>
      <c r="B5" s="11">
        <v>0</v>
      </c>
      <c r="C5" s="6">
        <v>0</v>
      </c>
      <c r="D5" s="8">
        <f>B5*(1+C5)</f>
        <v>0</v>
      </c>
      <c r="E5" s="7">
        <f>B5+G13*G14/100</f>
        <v>1.1000000000000001</v>
      </c>
      <c r="F5" s="8">
        <f>E5+E5*C5</f>
        <v>1.1000000000000001</v>
      </c>
      <c r="G5" s="9">
        <v>1400</v>
      </c>
      <c r="H5" s="8">
        <f>G5*F5</f>
        <v>1540.0000000000002</v>
      </c>
    </row>
    <row r="6" spans="1:8" ht="104.15" customHeight="1" x14ac:dyDescent="0.35">
      <c r="A6" s="35">
        <v>3</v>
      </c>
      <c r="B6" s="10" t="s">
        <v>7</v>
      </c>
      <c r="C6" s="10" t="s">
        <v>1</v>
      </c>
      <c r="D6" s="10" t="s">
        <v>8</v>
      </c>
      <c r="E6" s="10" t="s">
        <v>9</v>
      </c>
      <c r="F6" s="10" t="s">
        <v>10</v>
      </c>
      <c r="G6" s="10" t="s">
        <v>11</v>
      </c>
      <c r="H6" s="4" t="s">
        <v>27</v>
      </c>
    </row>
    <row r="7" spans="1:8" ht="104.15" customHeight="1" x14ac:dyDescent="0.35">
      <c r="A7" s="36"/>
      <c r="B7" s="11">
        <v>0</v>
      </c>
      <c r="C7" s="6">
        <v>0</v>
      </c>
      <c r="D7" s="8">
        <f>B7*(1+C7)</f>
        <v>0</v>
      </c>
      <c r="E7" s="7">
        <f>B7+G13*G14/100</f>
        <v>1.1000000000000001</v>
      </c>
      <c r="F7" s="8">
        <f>E7+E7*C7</f>
        <v>1.1000000000000001</v>
      </c>
      <c r="G7" s="12">
        <v>900</v>
      </c>
      <c r="H7" s="8">
        <f>G7*F7</f>
        <v>990.00000000000011</v>
      </c>
    </row>
    <row r="8" spans="1:8" s="17" customFormat="1" ht="104.15" customHeight="1" x14ac:dyDescent="0.35">
      <c r="A8" s="39">
        <v>4</v>
      </c>
      <c r="B8" s="24" t="s">
        <v>22</v>
      </c>
      <c r="C8" s="20" t="s">
        <v>1</v>
      </c>
      <c r="D8" s="19" t="s">
        <v>21</v>
      </c>
      <c r="E8" s="27"/>
      <c r="F8" s="19" t="s">
        <v>30</v>
      </c>
      <c r="G8" s="29" t="s">
        <v>34</v>
      </c>
      <c r="H8" s="19" t="s">
        <v>28</v>
      </c>
    </row>
    <row r="9" spans="1:8" ht="104.15" customHeight="1" x14ac:dyDescent="0.35">
      <c r="A9" s="40"/>
      <c r="B9" s="25">
        <v>0</v>
      </c>
      <c r="C9" s="6">
        <v>0</v>
      </c>
      <c r="D9" s="8">
        <f>B9*(1+C9)</f>
        <v>0</v>
      </c>
      <c r="E9" s="27"/>
      <c r="F9" s="22">
        <v>20</v>
      </c>
      <c r="G9" s="21">
        <v>5</v>
      </c>
      <c r="H9" s="8">
        <f>D9*G9*F9</f>
        <v>0</v>
      </c>
    </row>
    <row r="10" spans="1:8" ht="104.15" customHeight="1" x14ac:dyDescent="0.35">
      <c r="A10" s="41">
        <v>5</v>
      </c>
      <c r="B10" s="26" t="s">
        <v>31</v>
      </c>
      <c r="C10" s="19" t="s">
        <v>1</v>
      </c>
      <c r="D10" s="23" t="s">
        <v>32</v>
      </c>
      <c r="E10" s="27"/>
      <c r="F10" s="27"/>
      <c r="G10" s="19" t="s">
        <v>23</v>
      </c>
      <c r="H10" s="23" t="s">
        <v>33</v>
      </c>
    </row>
    <row r="11" spans="1:8" ht="104.15" customHeight="1" x14ac:dyDescent="0.35">
      <c r="A11" s="42"/>
      <c r="B11" s="25">
        <v>0</v>
      </c>
      <c r="C11" s="6">
        <v>0</v>
      </c>
      <c r="D11" s="8">
        <f>B11*(1+C11)</f>
        <v>0</v>
      </c>
      <c r="E11" s="27"/>
      <c r="F11" s="28"/>
      <c r="G11" s="21">
        <v>20</v>
      </c>
      <c r="H11" s="8">
        <f>D11*G11</f>
        <v>0</v>
      </c>
    </row>
    <row r="12" spans="1:8" ht="34" customHeight="1" x14ac:dyDescent="0.35">
      <c r="A12" s="37"/>
      <c r="B12" s="33" t="s">
        <v>29</v>
      </c>
      <c r="C12" s="31"/>
      <c r="D12" s="34">
        <f>H7+H5+H3+H9+H11</f>
        <v>2530.0000000000005</v>
      </c>
      <c r="E12" s="37"/>
      <c r="F12" s="32" t="s">
        <v>12</v>
      </c>
      <c r="G12" s="31"/>
      <c r="H12" s="31"/>
    </row>
    <row r="13" spans="1:8" ht="164.9" customHeight="1" x14ac:dyDescent="0.35">
      <c r="A13" s="31"/>
      <c r="B13" s="31"/>
      <c r="C13" s="31"/>
      <c r="D13" s="31"/>
      <c r="E13" s="31"/>
      <c r="F13" s="13" t="s">
        <v>13</v>
      </c>
      <c r="G13" s="14">
        <v>22</v>
      </c>
      <c r="H13" s="15" t="s">
        <v>14</v>
      </c>
    </row>
    <row r="14" spans="1:8" ht="165" customHeight="1" x14ac:dyDescent="0.35">
      <c r="A14" s="3"/>
      <c r="B14" s="38" t="s">
        <v>15</v>
      </c>
      <c r="C14" s="31"/>
      <c r="D14" s="31"/>
      <c r="E14" s="31"/>
      <c r="F14" s="13" t="s">
        <v>16</v>
      </c>
      <c r="G14" s="16">
        <v>5</v>
      </c>
      <c r="H14" s="15" t="s">
        <v>17</v>
      </c>
    </row>
  </sheetData>
  <mergeCells count="12">
    <mergeCell ref="B1:H1"/>
    <mergeCell ref="F12:H12"/>
    <mergeCell ref="B12:C13"/>
    <mergeCell ref="D12:D13"/>
    <mergeCell ref="A2:A3"/>
    <mergeCell ref="A4:A5"/>
    <mergeCell ref="A6:A7"/>
    <mergeCell ref="E12:E14"/>
    <mergeCell ref="A12:A13"/>
    <mergeCell ref="B14:D14"/>
    <mergeCell ref="A8:A9"/>
    <mergeCell ref="A10:A11"/>
  </mergeCells>
  <hyperlinks>
    <hyperlink ref="H14" r:id="rId1" display="www.orlen.pl/pl/dla-biznesu/hurtowe-ceny-paliw" xr:uid="{00000000-0004-0000-0000-000000000000}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 ceny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Majka</dc:creator>
  <cp:lastModifiedBy>Piotr Drążyk</cp:lastModifiedBy>
  <dcterms:created xsi:type="dcterms:W3CDTF">2025-01-17T15:28:01Z</dcterms:created>
  <dcterms:modified xsi:type="dcterms:W3CDTF">2025-01-30T13:12:31Z</dcterms:modified>
</cp:coreProperties>
</file>